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01pfs006v2\hrs_shares\hrlaborrel\NEGOTIATIONS\SEIU_1021\SEIU_2022_Negotiations\Equities\"/>
    </mc:Choice>
  </mc:AlternateContent>
  <xr:revisionPtr revIDLastSave="0" documentId="8_{490CA295-7D15-4457-9C76-A12DCFAAE4EA}" xr6:coauthVersionLast="47" xr6:coauthVersionMax="47" xr10:uidLastSave="{00000000-0000-0000-0000-000000000000}"/>
  <bookViews>
    <workbookView xWindow="22932" yWindow="-168" windowWidth="23256" windowHeight="12720" xr2:uid="{13EE1D3F-B69A-405C-82E4-B9789FD028BC}"/>
  </bookViews>
  <sheets>
    <sheet name="Template" sheetId="1" r:id="rId1"/>
    <sheet name="Agenc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33" i="1" s="1"/>
  <c r="E31" i="1"/>
  <c r="D30" i="1"/>
</calcChain>
</file>

<file path=xl/sharedStrings.xml><?xml version="1.0" encoding="utf-8"?>
<sst xmlns="http://schemas.openxmlformats.org/spreadsheetml/2006/main" count="80" uniqueCount="62">
  <si>
    <t>Request Date:</t>
  </si>
  <si>
    <t>County of Alameda Classification Title and Job Code #:</t>
  </si>
  <si>
    <t>Hourly Rate (max):</t>
  </si>
  <si>
    <t>Employee Name(s):</t>
  </si>
  <si>
    <t>Email(s):</t>
  </si>
  <si>
    <t>Phone #(s):</t>
  </si>
  <si>
    <t>County of Alameda and SEIU Survey Agencies</t>
  </si>
  <si>
    <t>Agency</t>
  </si>
  <si>
    <t>Agency Classification* 
or No Match</t>
  </si>
  <si>
    <t>Hourly Rate 
(max)</t>
  </si>
  <si>
    <t>Next Increase 
(eff date/%)</t>
  </si>
  <si>
    <t>Comments</t>
  </si>
  <si>
    <t>City and County of San Francisco</t>
  </si>
  <si>
    <t>City of Berkeley</t>
  </si>
  <si>
    <t>City of Fremont</t>
  </si>
  <si>
    <t>City of Hayward</t>
  </si>
  <si>
    <t>City of Oakland</t>
  </si>
  <si>
    <t>City of Pleasanton</t>
  </si>
  <si>
    <t>City of San Jose</t>
  </si>
  <si>
    <t>City of San Leandro</t>
  </si>
  <si>
    <t>City of Livermore</t>
  </si>
  <si>
    <t>BART</t>
  </si>
  <si>
    <t>Contra Costa County</t>
  </si>
  <si>
    <t>County of Marin</t>
  </si>
  <si>
    <t>County of San Mateo</t>
  </si>
  <si>
    <t>County of Santa Clara</t>
  </si>
  <si>
    <t>EBMUD</t>
  </si>
  <si>
    <t>Port of Oakland</t>
  </si>
  <si>
    <t>State of California</t>
  </si>
  <si>
    <t>UC Berkeley</t>
  </si>
  <si>
    <t>Survey Agencies Median Hourly Salary (max):</t>
  </si>
  <si>
    <t># Matches</t>
  </si>
  <si>
    <t>Other Comments:</t>
  </si>
  <si>
    <t>County of Alameda Hourly Salary (max):</t>
  </si>
  <si>
    <t>% Difference (County of Alameda v. Survey Agencies)</t>
  </si>
  <si>
    <t>*Attach Classification Specification</t>
  </si>
  <si>
    <r>
      <t>Issue (</t>
    </r>
    <r>
      <rPr>
        <i/>
        <sz val="11"/>
        <color theme="1"/>
        <rFont val="Times New Roman"/>
        <family val="1"/>
      </rPr>
      <t>check all that apply</t>
    </r>
    <r>
      <rPr>
        <sz val="11"/>
        <color theme="1"/>
        <rFont val="Times New Roman"/>
        <family val="1"/>
      </rPr>
      <t>):</t>
    </r>
  </si>
  <si>
    <t>RECRUITMENT</t>
  </si>
  <si>
    <t>RETENTION</t>
  </si>
  <si>
    <t>COMPACTION WITH THE FOLLOWING CLASSIFICATIONS:</t>
  </si>
  <si>
    <r>
      <t>OTHER</t>
    </r>
    <r>
      <rPr>
        <i/>
        <sz val="11"/>
        <color theme="1"/>
        <rFont val="Times New Roman"/>
        <family val="1"/>
      </rPr>
      <t xml:space="preserve"> (Specify)</t>
    </r>
  </si>
  <si>
    <t>Agencies</t>
  </si>
  <si>
    <t>Website</t>
  </si>
  <si>
    <t>https://sfdhr.org/classification-and-compensation-database</t>
  </si>
  <si>
    <t>https://www.cityofberkeley.info/hr/</t>
  </si>
  <si>
    <t>https://www.fremont.gov/412/Human-Resources</t>
  </si>
  <si>
    <t>https://www.hayward-ca.gov/your-government/departments/human-resources</t>
  </si>
  <si>
    <t>https://www.oaklandca.gov/departments/department-of-human-resources-management</t>
  </si>
  <si>
    <t>http://www.cityofpleasantonca.gov/gov/depts/hr/default.asp</t>
  </si>
  <si>
    <t>https://www.sanjoseca.gov/index.aspx?NID=720</t>
  </si>
  <si>
    <t>https://www.sanleandro.org/depts/hr/contact_us.asp</t>
  </si>
  <si>
    <t>http://www.cityoflivermore.net/citygov/admin/hr/</t>
  </si>
  <si>
    <t>https://www.bart.gov/about/jobs</t>
  </si>
  <si>
    <t>http://www.co.contra-costa.ca.us/361/Human-Resources</t>
  </si>
  <si>
    <t>https://www.marincounty.org/depts/hr</t>
  </si>
  <si>
    <t>https://hr.smcgov.org/webforms/contact-san-mateo-county-hr</t>
  </si>
  <si>
    <t>https://www.governmentjobs.com/careers/santaclara/classspecs</t>
  </si>
  <si>
    <t>https://www.ebmud.com/jobs/</t>
  </si>
  <si>
    <t>http://www.calhr.ca.gov/state-hr-professionals/Pages/job-descriptions.aspx</t>
  </si>
  <si>
    <t>https://www.jobs.ca.gov/CalHRPublic/Search/AdvancedJobSearch.aspx</t>
  </si>
  <si>
    <t>https://ucnet.universityofcalifornia.edu/system_series/series_search.html</t>
  </si>
  <si>
    <t>2022 EQUITY REVIEW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</si>
</sst>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8" tint="-0.249977111117893"/>
      <name val="Times New Roman"/>
      <family val="1"/>
    </font>
    <font>
      <sz val="11"/>
      <color theme="8" tint="-0.249977111117893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8" tint="-0.249977111117893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/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9" xfId="0" applyFont="1" applyFill="1" applyBorder="1"/>
    <xf numFmtId="0" fontId="5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4" fontId="7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/>
    <xf numFmtId="1" fontId="8" fillId="2" borderId="14" xfId="0" applyNumberFormat="1" applyFont="1" applyFill="1" applyBorder="1" applyAlignment="1">
      <alignment horizontal="center" vertical="center" wrapText="1"/>
    </xf>
    <xf numFmtId="44" fontId="3" fillId="2" borderId="11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10" fontId="9" fillId="2" borderId="5" xfId="0" applyNumberFormat="1" applyFont="1" applyFill="1" applyBorder="1" applyAlignment="1">
      <alignment vertical="center" wrapText="1"/>
    </xf>
    <xf numFmtId="10" fontId="9" fillId="2" borderId="7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5"/>
    </xf>
    <xf numFmtId="0" fontId="2" fillId="2" borderId="1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44" fontId="8" fillId="2" borderId="2" xfId="0" applyNumberFormat="1" applyFont="1" applyFill="1" applyBorder="1" applyAlignment="1">
      <alignment horizontal="center" vertical="center" wrapText="1"/>
    </xf>
    <xf numFmtId="44" fontId="8" fillId="2" borderId="8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44" fontId="5" fillId="2" borderId="4" xfId="0" applyNumberFormat="1" applyFont="1" applyFill="1" applyBorder="1" applyAlignment="1">
      <alignment horizontal="center"/>
    </xf>
    <xf numFmtId="44" fontId="5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2" fillId="5" borderId="16" xfId="0" applyFont="1" applyFill="1" applyBorder="1"/>
    <xf numFmtId="0" fontId="0" fillId="0" borderId="16" xfId="0" applyBorder="1"/>
    <xf numFmtId="0" fontId="13" fillId="0" borderId="16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1724025</xdr:colOff>
          <xdr:row>35</xdr:row>
          <xdr:rowOff>171450</xdr:rowOff>
        </xdr:from>
        <xdr:to>
          <xdr:col>1</xdr:col>
          <xdr:colOff>1971675</xdr:colOff>
          <xdr:row>36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1714500</xdr:colOff>
          <xdr:row>37</xdr:row>
          <xdr:rowOff>171450</xdr:rowOff>
        </xdr:from>
        <xdr:to>
          <xdr:col>1</xdr:col>
          <xdr:colOff>2105025</xdr:colOff>
          <xdr:row>38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1790700</xdr:colOff>
          <xdr:row>35</xdr:row>
          <xdr:rowOff>161925</xdr:rowOff>
        </xdr:from>
        <xdr:to>
          <xdr:col>2</xdr:col>
          <xdr:colOff>1981200</xdr:colOff>
          <xdr:row>36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1714500</xdr:colOff>
          <xdr:row>41</xdr:row>
          <xdr:rowOff>171450</xdr:rowOff>
        </xdr:from>
        <xdr:to>
          <xdr:col>1</xdr:col>
          <xdr:colOff>1990725</xdr:colOff>
          <xdr:row>42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leandro.org/depts/hr/contact_us.asp" TargetMode="External"/><Relationship Id="rId13" Type="http://schemas.openxmlformats.org/officeDocument/2006/relationships/hyperlink" Target="https://hr.smcgov.org/webforms/contact-san-mateo-county-hr" TargetMode="External"/><Relationship Id="rId3" Type="http://schemas.openxmlformats.org/officeDocument/2006/relationships/hyperlink" Target="https://www.fremont.gov/412/Human-Resources" TargetMode="External"/><Relationship Id="rId7" Type="http://schemas.openxmlformats.org/officeDocument/2006/relationships/hyperlink" Target="https://www.sanjoseca.gov/index.aspx?NID=720" TargetMode="External"/><Relationship Id="rId12" Type="http://schemas.openxmlformats.org/officeDocument/2006/relationships/hyperlink" Target="https://www.marincounty.org/depts/hr" TargetMode="External"/><Relationship Id="rId2" Type="http://schemas.openxmlformats.org/officeDocument/2006/relationships/hyperlink" Target="https://sfdhr.org/classification-and-compensation-database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www.cityofberkeley.info/hr/" TargetMode="External"/><Relationship Id="rId6" Type="http://schemas.openxmlformats.org/officeDocument/2006/relationships/hyperlink" Target="http://www.cityofpleasantonca.gov/gov/depts/hr/default.asp" TargetMode="External"/><Relationship Id="rId11" Type="http://schemas.openxmlformats.org/officeDocument/2006/relationships/hyperlink" Target="http://www.co.contra-costa.ca.us/361/Human-Resources" TargetMode="External"/><Relationship Id="rId5" Type="http://schemas.openxmlformats.org/officeDocument/2006/relationships/hyperlink" Target="https://www.oaklandca.gov/departments/department-of-human-resources-management" TargetMode="External"/><Relationship Id="rId15" Type="http://schemas.openxmlformats.org/officeDocument/2006/relationships/hyperlink" Target="https://ucnet.universityofcalifornia.edu/system_series/series_search.html" TargetMode="External"/><Relationship Id="rId10" Type="http://schemas.openxmlformats.org/officeDocument/2006/relationships/hyperlink" Target="https://www.bart.gov/about/jobs" TargetMode="External"/><Relationship Id="rId4" Type="http://schemas.openxmlformats.org/officeDocument/2006/relationships/hyperlink" Target="https://www.hayward-ca.gov/your-government/departments/human-resources" TargetMode="External"/><Relationship Id="rId9" Type="http://schemas.openxmlformats.org/officeDocument/2006/relationships/hyperlink" Target="http://www.cityoflivermore.net/citygov/admin/hr/" TargetMode="External"/><Relationship Id="rId14" Type="http://schemas.openxmlformats.org/officeDocument/2006/relationships/hyperlink" Target="https://www.ebmud.com/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5AED-1FA1-466A-88E6-13B8DC56DCFC}">
  <dimension ref="A1:G46"/>
  <sheetViews>
    <sheetView tabSelected="1" zoomScaleNormal="100" workbookViewId="0">
      <selection activeCell="G3" sqref="G3"/>
    </sheetView>
  </sheetViews>
  <sheetFormatPr defaultColWidth="20.7109375" defaultRowHeight="15" x14ac:dyDescent="0.25"/>
  <cols>
    <col min="1" max="1" width="4.42578125" customWidth="1"/>
    <col min="2" max="2" width="33.140625" customWidth="1"/>
    <col min="3" max="3" width="31.42578125" customWidth="1"/>
    <col min="4" max="4" width="18.85546875" customWidth="1"/>
    <col min="5" max="5" width="19.42578125" customWidth="1"/>
  </cols>
  <sheetData>
    <row r="1" spans="1:7" ht="19.5" thickBot="1" x14ac:dyDescent="0.3">
      <c r="A1" s="65" t="s">
        <v>61</v>
      </c>
      <c r="B1" s="65"/>
      <c r="C1" s="65"/>
      <c r="D1" s="65"/>
      <c r="E1" s="65"/>
      <c r="F1" s="65"/>
      <c r="G1" s="1"/>
    </row>
    <row r="2" spans="1:7" ht="19.5" thickBot="1" x14ac:dyDescent="0.35">
      <c r="A2" s="2"/>
      <c r="B2" s="3"/>
      <c r="C2" s="3"/>
      <c r="D2" s="1"/>
      <c r="E2" s="4" t="s">
        <v>0</v>
      </c>
      <c r="F2" s="5"/>
      <c r="G2" s="1"/>
    </row>
    <row r="3" spans="1:7" ht="15.75" thickBot="1" x14ac:dyDescent="0.3">
      <c r="A3" s="2"/>
      <c r="B3" s="2"/>
      <c r="C3" s="2"/>
      <c r="D3" s="2"/>
      <c r="E3" s="2"/>
      <c r="F3" s="1"/>
      <c r="G3" s="1"/>
    </row>
    <row r="4" spans="1:7" ht="20.100000000000001" customHeight="1" x14ac:dyDescent="0.25">
      <c r="A4" s="66" t="s">
        <v>1</v>
      </c>
      <c r="B4" s="67"/>
      <c r="C4" s="67"/>
      <c r="D4" s="68" t="s">
        <v>2</v>
      </c>
      <c r="E4" s="69"/>
      <c r="F4" s="70"/>
      <c r="G4" s="1"/>
    </row>
    <row r="5" spans="1:7" ht="20.100000000000001" customHeight="1" thickBot="1" x14ac:dyDescent="0.3">
      <c r="A5" s="40"/>
      <c r="B5" s="41"/>
      <c r="C5" s="6"/>
      <c r="D5" s="42"/>
      <c r="E5" s="43"/>
      <c r="F5" s="71"/>
      <c r="G5" s="1"/>
    </row>
    <row r="6" spans="1:7" ht="20.100000000000001" customHeight="1" x14ac:dyDescent="0.25">
      <c r="A6" s="66" t="s">
        <v>3</v>
      </c>
      <c r="B6" s="67"/>
      <c r="C6" s="7"/>
      <c r="D6" s="72" t="s">
        <v>4</v>
      </c>
      <c r="E6" s="73"/>
      <c r="F6" s="8"/>
      <c r="G6" s="1"/>
    </row>
    <row r="7" spans="1:7" ht="20.100000000000001" customHeight="1" thickBot="1" x14ac:dyDescent="0.35">
      <c r="A7" s="40"/>
      <c r="B7" s="41"/>
      <c r="C7" s="9"/>
      <c r="D7" s="42" t="s">
        <v>5</v>
      </c>
      <c r="E7" s="43"/>
      <c r="F7" s="10"/>
      <c r="G7" s="1"/>
    </row>
    <row r="8" spans="1:7" ht="15.75" thickBot="1" x14ac:dyDescent="0.3">
      <c r="A8" s="2"/>
      <c r="B8" s="11"/>
      <c r="C8" s="2"/>
      <c r="D8" s="2"/>
      <c r="E8" s="2"/>
      <c r="F8" s="1"/>
      <c r="G8" s="1"/>
    </row>
    <row r="9" spans="1:7" x14ac:dyDescent="0.25">
      <c r="A9" s="44" t="s">
        <v>6</v>
      </c>
      <c r="B9" s="45"/>
      <c r="C9" s="45"/>
      <c r="D9" s="45"/>
      <c r="E9" s="45"/>
      <c r="F9" s="46"/>
      <c r="G9" s="1"/>
    </row>
    <row r="10" spans="1:7" ht="15.75" thickBot="1" x14ac:dyDescent="0.3">
      <c r="A10" s="47"/>
      <c r="B10" s="48"/>
      <c r="C10" s="48"/>
      <c r="D10" s="48"/>
      <c r="E10" s="48"/>
      <c r="F10" s="49"/>
      <c r="G10" s="1"/>
    </row>
    <row r="11" spans="1:7" ht="29.25" thickBot="1" x14ac:dyDescent="0.3">
      <c r="A11" s="50" t="s">
        <v>7</v>
      </c>
      <c r="B11" s="51"/>
      <c r="C11" s="12" t="s">
        <v>8</v>
      </c>
      <c r="D11" s="13" t="s">
        <v>9</v>
      </c>
      <c r="E11" s="12" t="s">
        <v>10</v>
      </c>
      <c r="F11" s="12" t="s">
        <v>11</v>
      </c>
      <c r="G11" s="1"/>
    </row>
    <row r="12" spans="1:7" ht="20.100000000000001" customHeight="1" thickBot="1" x14ac:dyDescent="0.3">
      <c r="A12" s="14">
        <v>1</v>
      </c>
      <c r="B12" s="15" t="s">
        <v>12</v>
      </c>
      <c r="C12" s="16"/>
      <c r="D12" s="17"/>
      <c r="E12" s="18"/>
      <c r="F12" s="19"/>
      <c r="G12" s="1"/>
    </row>
    <row r="13" spans="1:7" ht="20.100000000000001" customHeight="1" thickBot="1" x14ac:dyDescent="0.3">
      <c r="A13" s="14">
        <v>2</v>
      </c>
      <c r="B13" s="15" t="s">
        <v>13</v>
      </c>
      <c r="C13" s="16"/>
      <c r="D13" s="20"/>
      <c r="E13" s="16"/>
      <c r="F13" s="21"/>
      <c r="G13" s="1"/>
    </row>
    <row r="14" spans="1:7" ht="20.100000000000001" customHeight="1" thickBot="1" x14ac:dyDescent="0.3">
      <c r="A14" s="14">
        <v>3</v>
      </c>
      <c r="B14" s="15" t="s">
        <v>14</v>
      </c>
      <c r="C14" s="16"/>
      <c r="D14" s="20"/>
      <c r="E14" s="16"/>
      <c r="F14" s="21"/>
      <c r="G14" s="1"/>
    </row>
    <row r="15" spans="1:7" ht="20.100000000000001" customHeight="1" thickBot="1" x14ac:dyDescent="0.3">
      <c r="A15" s="14">
        <v>4</v>
      </c>
      <c r="B15" s="15" t="s">
        <v>15</v>
      </c>
      <c r="C15" s="16"/>
      <c r="D15" s="20"/>
      <c r="E15" s="16"/>
      <c r="F15" s="21"/>
      <c r="G15" s="1"/>
    </row>
    <row r="16" spans="1:7" ht="20.100000000000001" customHeight="1" thickBot="1" x14ac:dyDescent="0.3">
      <c r="A16" s="14">
        <v>5</v>
      </c>
      <c r="B16" s="15" t="s">
        <v>16</v>
      </c>
      <c r="C16" s="16"/>
      <c r="D16" s="20"/>
      <c r="E16" s="16"/>
      <c r="F16" s="21"/>
      <c r="G16" s="1"/>
    </row>
    <row r="17" spans="1:7" ht="20.100000000000001" customHeight="1" thickBot="1" x14ac:dyDescent="0.3">
      <c r="A17" s="14">
        <v>6</v>
      </c>
      <c r="B17" s="15" t="s">
        <v>17</v>
      </c>
      <c r="C17" s="16"/>
      <c r="D17" s="20"/>
      <c r="E17" s="16"/>
      <c r="F17" s="21"/>
      <c r="G17" s="1"/>
    </row>
    <row r="18" spans="1:7" ht="20.100000000000001" customHeight="1" thickBot="1" x14ac:dyDescent="0.3">
      <c r="A18" s="14">
        <v>7</v>
      </c>
      <c r="B18" s="15" t="s">
        <v>18</v>
      </c>
      <c r="C18" s="16"/>
      <c r="D18" s="20"/>
      <c r="E18" s="16"/>
      <c r="F18" s="21"/>
      <c r="G18" s="1"/>
    </row>
    <row r="19" spans="1:7" ht="20.100000000000001" customHeight="1" thickBot="1" x14ac:dyDescent="0.3">
      <c r="A19" s="14">
        <v>8</v>
      </c>
      <c r="B19" s="15" t="s">
        <v>19</v>
      </c>
      <c r="C19" s="16"/>
      <c r="D19" s="20"/>
      <c r="E19" s="16"/>
      <c r="F19" s="21"/>
      <c r="G19" s="1"/>
    </row>
    <row r="20" spans="1:7" ht="20.100000000000001" customHeight="1" thickBot="1" x14ac:dyDescent="0.3">
      <c r="A20" s="14">
        <v>9</v>
      </c>
      <c r="B20" s="15" t="s">
        <v>20</v>
      </c>
      <c r="C20" s="16"/>
      <c r="D20" s="20"/>
      <c r="E20" s="16"/>
      <c r="F20" s="21"/>
      <c r="G20" s="1"/>
    </row>
    <row r="21" spans="1:7" ht="20.100000000000001" customHeight="1" thickBot="1" x14ac:dyDescent="0.3">
      <c r="A21" s="14">
        <v>10</v>
      </c>
      <c r="B21" s="15" t="s">
        <v>21</v>
      </c>
      <c r="C21" s="16"/>
      <c r="D21" s="20"/>
      <c r="E21" s="16"/>
      <c r="F21" s="21"/>
      <c r="G21" s="1"/>
    </row>
    <row r="22" spans="1:7" ht="20.100000000000001" customHeight="1" thickBot="1" x14ac:dyDescent="0.3">
      <c r="A22" s="14">
        <v>11</v>
      </c>
      <c r="B22" s="15" t="s">
        <v>22</v>
      </c>
      <c r="C22" s="16"/>
      <c r="D22" s="20"/>
      <c r="E22" s="16"/>
      <c r="F22" s="21"/>
      <c r="G22" s="1"/>
    </row>
    <row r="23" spans="1:7" ht="20.100000000000001" customHeight="1" thickBot="1" x14ac:dyDescent="0.3">
      <c r="A23" s="14">
        <v>12</v>
      </c>
      <c r="B23" s="15" t="s">
        <v>23</v>
      </c>
      <c r="C23" s="16"/>
      <c r="D23" s="20"/>
      <c r="E23" s="16"/>
      <c r="F23" s="21"/>
      <c r="G23" s="1"/>
    </row>
    <row r="24" spans="1:7" ht="20.100000000000001" customHeight="1" thickBot="1" x14ac:dyDescent="0.3">
      <c r="A24" s="14">
        <v>13</v>
      </c>
      <c r="B24" s="15" t="s">
        <v>24</v>
      </c>
      <c r="C24" s="16"/>
      <c r="D24" s="20"/>
      <c r="E24" s="16"/>
      <c r="F24" s="21"/>
      <c r="G24" s="1"/>
    </row>
    <row r="25" spans="1:7" ht="20.100000000000001" customHeight="1" thickBot="1" x14ac:dyDescent="0.3">
      <c r="A25" s="14">
        <v>14</v>
      </c>
      <c r="B25" s="15" t="s">
        <v>25</v>
      </c>
      <c r="C25" s="16"/>
      <c r="D25" s="20"/>
      <c r="E25" s="16"/>
      <c r="F25" s="21"/>
      <c r="G25" s="1"/>
    </row>
    <row r="26" spans="1:7" ht="20.100000000000001" customHeight="1" thickBot="1" x14ac:dyDescent="0.3">
      <c r="A26" s="14">
        <v>15</v>
      </c>
      <c r="B26" s="15" t="s">
        <v>26</v>
      </c>
      <c r="C26" s="16"/>
      <c r="D26" s="20"/>
      <c r="E26" s="16"/>
      <c r="F26" s="21"/>
      <c r="G26" s="1"/>
    </row>
    <row r="27" spans="1:7" ht="20.100000000000001" customHeight="1" thickBot="1" x14ac:dyDescent="0.3">
      <c r="A27" s="14">
        <v>16</v>
      </c>
      <c r="B27" s="15" t="s">
        <v>27</v>
      </c>
      <c r="C27" s="16"/>
      <c r="D27" s="20"/>
      <c r="E27" s="16"/>
      <c r="F27" s="21"/>
      <c r="G27" s="1"/>
    </row>
    <row r="28" spans="1:7" ht="20.100000000000001" customHeight="1" thickBot="1" x14ac:dyDescent="0.3">
      <c r="A28" s="14">
        <v>17</v>
      </c>
      <c r="B28" s="15" t="s">
        <v>28</v>
      </c>
      <c r="C28" s="16"/>
      <c r="D28" s="20"/>
      <c r="E28" s="16"/>
      <c r="F28" s="21"/>
      <c r="G28" s="1"/>
    </row>
    <row r="29" spans="1:7" ht="20.100000000000001" customHeight="1" thickBot="1" x14ac:dyDescent="0.3">
      <c r="A29" s="14">
        <v>18</v>
      </c>
      <c r="B29" s="15" t="s">
        <v>29</v>
      </c>
      <c r="C29" s="16"/>
      <c r="D29" s="20"/>
      <c r="E29" s="22"/>
      <c r="F29" s="21"/>
      <c r="G29" s="1"/>
    </row>
    <row r="30" spans="1:7" ht="20.100000000000001" customHeight="1" x14ac:dyDescent="0.25">
      <c r="A30" s="52" t="s">
        <v>30</v>
      </c>
      <c r="B30" s="53"/>
      <c r="C30" s="54"/>
      <c r="D30" s="58" t="e">
        <f>MEDIAN(D12:$D$29)</f>
        <v>#NUM!</v>
      </c>
      <c r="E30" s="23" t="s">
        <v>31</v>
      </c>
      <c r="F30" s="24" t="s">
        <v>32</v>
      </c>
      <c r="G30" s="1"/>
    </row>
    <row r="31" spans="1:7" ht="20.100000000000001" customHeight="1" thickBot="1" x14ac:dyDescent="0.3">
      <c r="A31" s="55"/>
      <c r="B31" s="56"/>
      <c r="C31" s="57"/>
      <c r="D31" s="59"/>
      <c r="E31" s="25">
        <f>18-(COUNTBLANK($D$12:$D$29))</f>
        <v>0</v>
      </c>
      <c r="F31" s="60"/>
      <c r="G31" s="1"/>
    </row>
    <row r="32" spans="1:7" ht="20.100000000000001" customHeight="1" thickBot="1" x14ac:dyDescent="0.3">
      <c r="A32" s="62" t="s">
        <v>33</v>
      </c>
      <c r="B32" s="62"/>
      <c r="C32" s="63"/>
      <c r="D32" s="26">
        <f>F4</f>
        <v>0</v>
      </c>
      <c r="E32" s="27"/>
      <c r="F32" s="60"/>
      <c r="G32" s="1"/>
    </row>
    <row r="33" spans="1:7" ht="20.100000000000001" customHeight="1" thickBot="1" x14ac:dyDescent="0.3">
      <c r="A33" s="64" t="s">
        <v>34</v>
      </c>
      <c r="B33" s="64"/>
      <c r="C33" s="64"/>
      <c r="D33" s="28" t="e">
        <f>($D$32-$D$30)/$D$30</f>
        <v>#NUM!</v>
      </c>
      <c r="E33" s="29"/>
      <c r="F33" s="61"/>
      <c r="G33" s="1"/>
    </row>
    <row r="34" spans="1:7" ht="20.100000000000001" customHeight="1" x14ac:dyDescent="0.25">
      <c r="A34" s="30" t="s">
        <v>35</v>
      </c>
      <c r="B34" s="2"/>
      <c r="C34" s="2"/>
      <c r="D34" s="2"/>
      <c r="E34" s="2"/>
      <c r="F34" s="2"/>
      <c r="G34" s="1"/>
    </row>
    <row r="35" spans="1:7" ht="20.100000000000001" customHeight="1" x14ac:dyDescent="0.25">
      <c r="A35" s="31"/>
      <c r="B35" s="2"/>
      <c r="C35" s="2"/>
      <c r="D35" s="2"/>
      <c r="E35" s="2"/>
      <c r="F35" s="2"/>
      <c r="G35" s="1"/>
    </row>
    <row r="36" spans="1:7" ht="20.100000000000001" customHeight="1" x14ac:dyDescent="0.25">
      <c r="A36" s="31" t="s">
        <v>36</v>
      </c>
      <c r="B36" s="2"/>
      <c r="C36" s="2"/>
      <c r="D36" s="2"/>
      <c r="E36" s="2"/>
      <c r="F36" s="2"/>
      <c r="G36" s="1"/>
    </row>
    <row r="37" spans="1:7" ht="20.100000000000001" customHeight="1" x14ac:dyDescent="0.25">
      <c r="A37" s="31"/>
      <c r="B37" s="2"/>
      <c r="C37" s="2" t="s">
        <v>37</v>
      </c>
      <c r="D37" s="2" t="s">
        <v>38</v>
      </c>
      <c r="E37" s="2"/>
      <c r="F37" s="2"/>
      <c r="G37" s="1"/>
    </row>
    <row r="38" spans="1:7" ht="20.100000000000001" customHeight="1" x14ac:dyDescent="0.25">
      <c r="A38" s="32"/>
      <c r="B38" s="32"/>
      <c r="C38" s="2"/>
      <c r="D38" s="2"/>
      <c r="E38" s="2"/>
      <c r="F38" s="2"/>
      <c r="G38" s="1"/>
    </row>
    <row r="39" spans="1:7" ht="20.100000000000001" customHeight="1" thickBot="1" x14ac:dyDescent="0.3">
      <c r="A39" s="32"/>
      <c r="B39" s="2"/>
      <c r="C39" s="2" t="s">
        <v>39</v>
      </c>
      <c r="D39" s="2"/>
      <c r="E39" s="2"/>
      <c r="F39" s="2"/>
      <c r="G39" s="1"/>
    </row>
    <row r="40" spans="1:7" ht="20.100000000000001" customHeight="1" thickBot="1" x14ac:dyDescent="0.3">
      <c r="A40" s="2"/>
      <c r="B40" s="2"/>
      <c r="C40" s="33"/>
      <c r="D40" s="34"/>
      <c r="E40" s="35"/>
      <c r="F40" s="33"/>
      <c r="G40" s="1"/>
    </row>
    <row r="41" spans="1:7" ht="20.100000000000001" customHeight="1" thickBot="1" x14ac:dyDescent="0.3">
      <c r="A41" s="2"/>
      <c r="B41" s="2"/>
      <c r="C41" s="33"/>
      <c r="D41" s="34"/>
      <c r="E41" s="35"/>
      <c r="F41" s="36"/>
      <c r="G41" s="1"/>
    </row>
    <row r="42" spans="1:7" ht="20.100000000000001" customHeight="1" x14ac:dyDescent="0.25">
      <c r="A42" s="2"/>
      <c r="B42" s="2"/>
      <c r="C42" s="2"/>
      <c r="D42" s="2"/>
      <c r="E42" s="2"/>
      <c r="F42" s="2"/>
      <c r="G42" s="1"/>
    </row>
    <row r="43" spans="1:7" ht="20.100000000000001" customHeight="1" thickBot="1" x14ac:dyDescent="0.3">
      <c r="A43" s="2"/>
      <c r="B43" s="2"/>
      <c r="C43" s="2" t="s">
        <v>40</v>
      </c>
      <c r="D43" s="2"/>
      <c r="E43" s="2"/>
      <c r="F43" s="2"/>
      <c r="G43" s="1"/>
    </row>
    <row r="44" spans="1:7" ht="20.100000000000001" customHeight="1" thickBot="1" x14ac:dyDescent="0.3">
      <c r="A44" s="2"/>
      <c r="B44" s="2"/>
      <c r="C44" s="37"/>
      <c r="D44" s="38"/>
      <c r="E44" s="38"/>
      <c r="F44" s="39"/>
      <c r="G44" s="1"/>
    </row>
    <row r="45" spans="1:7" ht="20.100000000000001" customHeight="1" x14ac:dyDescent="0.25">
      <c r="A45" s="1"/>
      <c r="B45" s="1"/>
      <c r="C45" s="2"/>
      <c r="D45" s="2"/>
      <c r="E45" s="2"/>
      <c r="F45" s="1"/>
      <c r="G45" s="1"/>
    </row>
    <row r="46" spans="1:7" ht="20.100000000000001" customHeight="1" x14ac:dyDescent="0.25"/>
  </sheetData>
  <mergeCells count="17">
    <mergeCell ref="A6:B6"/>
    <mergeCell ref="D6:E6"/>
    <mergeCell ref="A1:F1"/>
    <mergeCell ref="A4:C4"/>
    <mergeCell ref="D4:E5"/>
    <mergeCell ref="F4:F5"/>
    <mergeCell ref="A5:B5"/>
    <mergeCell ref="C44:F44"/>
    <mergeCell ref="A7:B7"/>
    <mergeCell ref="D7:E7"/>
    <mergeCell ref="A9:F10"/>
    <mergeCell ref="A11:B11"/>
    <mergeCell ref="A30:C31"/>
    <mergeCell ref="D30:D31"/>
    <mergeCell ref="F31:F33"/>
    <mergeCell ref="A32:C32"/>
    <mergeCell ref="A33:C33"/>
  </mergeCells>
  <printOptions horizontalCentered="1"/>
  <pageMargins left="0.7" right="0.7" top="0.75" bottom="0.75" header="0.3" footer="0.3"/>
  <pageSetup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1724025</xdr:colOff>
                    <xdr:row>35</xdr:row>
                    <xdr:rowOff>171450</xdr:rowOff>
                  </from>
                  <to>
                    <xdr:col>1</xdr:col>
                    <xdr:colOff>1971675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1714500</xdr:colOff>
                    <xdr:row>37</xdr:row>
                    <xdr:rowOff>171450</xdr:rowOff>
                  </from>
                  <to>
                    <xdr:col>1</xdr:col>
                    <xdr:colOff>2105025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1790700</xdr:colOff>
                    <xdr:row>35</xdr:row>
                    <xdr:rowOff>161925</xdr:rowOff>
                  </from>
                  <to>
                    <xdr:col>2</xdr:col>
                    <xdr:colOff>1981200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1714500</xdr:colOff>
                    <xdr:row>41</xdr:row>
                    <xdr:rowOff>171450</xdr:rowOff>
                  </from>
                  <to>
                    <xdr:col>1</xdr:col>
                    <xdr:colOff>1990725</xdr:colOff>
                    <xdr:row>42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9A6B-1973-401A-A866-7DA83EA97D44}">
  <dimension ref="A1:C19"/>
  <sheetViews>
    <sheetView workbookViewId="0">
      <selection sqref="A1:C19"/>
    </sheetView>
  </sheetViews>
  <sheetFormatPr defaultRowHeight="15" x14ac:dyDescent="0.25"/>
  <cols>
    <col min="1" max="1" width="4.42578125" customWidth="1"/>
    <col min="2" max="2" width="34.42578125" customWidth="1"/>
    <col min="3" max="3" width="76.7109375" customWidth="1"/>
  </cols>
  <sheetData>
    <row r="1" spans="1:3" x14ac:dyDescent="0.25">
      <c r="A1" s="75"/>
      <c r="B1" s="74" t="s">
        <v>41</v>
      </c>
      <c r="C1" s="74" t="s">
        <v>42</v>
      </c>
    </row>
    <row r="2" spans="1:3" x14ac:dyDescent="0.25">
      <c r="A2" s="75">
        <v>1</v>
      </c>
      <c r="B2" s="75" t="s">
        <v>12</v>
      </c>
      <c r="C2" s="76" t="s">
        <v>43</v>
      </c>
    </row>
    <row r="3" spans="1:3" x14ac:dyDescent="0.25">
      <c r="A3" s="75">
        <v>2</v>
      </c>
      <c r="B3" s="75" t="s">
        <v>13</v>
      </c>
      <c r="C3" s="76" t="s">
        <v>44</v>
      </c>
    </row>
    <row r="4" spans="1:3" x14ac:dyDescent="0.25">
      <c r="A4" s="75">
        <v>3</v>
      </c>
      <c r="B4" s="75" t="s">
        <v>14</v>
      </c>
      <c r="C4" s="76" t="s">
        <v>45</v>
      </c>
    </row>
    <row r="5" spans="1:3" ht="15" customHeight="1" x14ac:dyDescent="0.25">
      <c r="A5" s="75">
        <v>4</v>
      </c>
      <c r="B5" s="75" t="s">
        <v>15</v>
      </c>
      <c r="C5" s="76" t="s">
        <v>46</v>
      </c>
    </row>
    <row r="6" spans="1:3" ht="15" customHeight="1" x14ac:dyDescent="0.25">
      <c r="A6" s="75">
        <v>5</v>
      </c>
      <c r="B6" s="75" t="s">
        <v>16</v>
      </c>
      <c r="C6" s="76" t="s">
        <v>47</v>
      </c>
    </row>
    <row r="7" spans="1:3" x14ac:dyDescent="0.25">
      <c r="A7" s="75">
        <v>6</v>
      </c>
      <c r="B7" s="75" t="s">
        <v>17</v>
      </c>
      <c r="C7" s="76" t="s">
        <v>48</v>
      </c>
    </row>
    <row r="8" spans="1:3" x14ac:dyDescent="0.25">
      <c r="A8" s="75">
        <v>7</v>
      </c>
      <c r="B8" s="75" t="s">
        <v>18</v>
      </c>
      <c r="C8" s="76" t="s">
        <v>49</v>
      </c>
    </row>
    <row r="9" spans="1:3" x14ac:dyDescent="0.25">
      <c r="A9" s="75">
        <v>8</v>
      </c>
      <c r="B9" s="75" t="s">
        <v>19</v>
      </c>
      <c r="C9" s="76" t="s">
        <v>50</v>
      </c>
    </row>
    <row r="10" spans="1:3" ht="15" customHeight="1" x14ac:dyDescent="0.25">
      <c r="A10" s="75">
        <v>9</v>
      </c>
      <c r="B10" s="75" t="s">
        <v>20</v>
      </c>
      <c r="C10" s="76" t="s">
        <v>51</v>
      </c>
    </row>
    <row r="11" spans="1:3" x14ac:dyDescent="0.25">
      <c r="A11" s="75">
        <v>10</v>
      </c>
      <c r="B11" s="75" t="s">
        <v>21</v>
      </c>
      <c r="C11" s="76" t="s">
        <v>52</v>
      </c>
    </row>
    <row r="12" spans="1:3" x14ac:dyDescent="0.25">
      <c r="A12" s="75">
        <v>11</v>
      </c>
      <c r="B12" s="75" t="s">
        <v>22</v>
      </c>
      <c r="C12" s="76" t="s">
        <v>53</v>
      </c>
    </row>
    <row r="13" spans="1:3" x14ac:dyDescent="0.25">
      <c r="A13" s="75">
        <v>12</v>
      </c>
      <c r="B13" s="75" t="s">
        <v>23</v>
      </c>
      <c r="C13" s="76" t="s">
        <v>54</v>
      </c>
    </row>
    <row r="14" spans="1:3" x14ac:dyDescent="0.25">
      <c r="A14" s="75">
        <v>13</v>
      </c>
      <c r="B14" s="75" t="s">
        <v>24</v>
      </c>
      <c r="C14" s="76" t="s">
        <v>55</v>
      </c>
    </row>
    <row r="15" spans="1:3" x14ac:dyDescent="0.25">
      <c r="A15" s="75">
        <v>14</v>
      </c>
      <c r="B15" s="75" t="s">
        <v>25</v>
      </c>
      <c r="C15" s="76" t="s">
        <v>56</v>
      </c>
    </row>
    <row r="16" spans="1:3" x14ac:dyDescent="0.25">
      <c r="A16" s="75">
        <v>15</v>
      </c>
      <c r="B16" s="75" t="s">
        <v>26</v>
      </c>
      <c r="C16" s="76" t="s">
        <v>57</v>
      </c>
    </row>
    <row r="17" spans="1:3" x14ac:dyDescent="0.25">
      <c r="A17" s="75">
        <v>16</v>
      </c>
      <c r="B17" s="75" t="s">
        <v>27</v>
      </c>
      <c r="C17" s="76" t="s">
        <v>58</v>
      </c>
    </row>
    <row r="18" spans="1:3" x14ac:dyDescent="0.25">
      <c r="A18" s="75">
        <v>17</v>
      </c>
      <c r="B18" s="75" t="s">
        <v>28</v>
      </c>
      <c r="C18" s="76" t="s">
        <v>59</v>
      </c>
    </row>
    <row r="19" spans="1:3" x14ac:dyDescent="0.25">
      <c r="A19" s="75">
        <v>18</v>
      </c>
      <c r="B19" s="75" t="s">
        <v>29</v>
      </c>
      <c r="C19" s="76" t="s">
        <v>60</v>
      </c>
    </row>
  </sheetData>
  <hyperlinks>
    <hyperlink ref="C3" r:id="rId1" xr:uid="{56F3CD78-F195-4F83-B202-766E9AA56BBA}"/>
    <hyperlink ref="C2" r:id="rId2" xr:uid="{A1A454CA-D28E-42E9-9E03-83A3A949751B}"/>
    <hyperlink ref="C4" r:id="rId3" xr:uid="{62149398-8211-46F4-B500-729FDB1FFF63}"/>
    <hyperlink ref="C5" r:id="rId4" xr:uid="{84F82470-C045-49F4-A2E9-991F7D92199C}"/>
    <hyperlink ref="C6" r:id="rId5" xr:uid="{08AA7E26-6130-4AA3-94D5-4C0159635831}"/>
    <hyperlink ref="C7" r:id="rId6" xr:uid="{D2AF16C9-C48E-44CC-AA08-181940859D77}"/>
    <hyperlink ref="C8" r:id="rId7" xr:uid="{A9E87B74-7CD2-4BF7-8316-1A101633C9A3}"/>
    <hyperlink ref="C9" r:id="rId8" xr:uid="{8DCFAADC-4F67-4FA7-8527-3B3023CB9203}"/>
    <hyperlink ref="C10" r:id="rId9" xr:uid="{E306E049-D313-4555-A459-0B33F547A64E}"/>
    <hyperlink ref="C11" r:id="rId10" xr:uid="{6809B9C1-EEAB-4C03-81F5-891B04867D1D}"/>
    <hyperlink ref="C12" r:id="rId11" xr:uid="{8F2F3BBB-3F04-4D00-AB71-42F56936A0D1}"/>
    <hyperlink ref="C13" r:id="rId12" xr:uid="{0F243C05-8509-41C4-8063-B61D6B718353}"/>
    <hyperlink ref="C14" r:id="rId13" xr:uid="{7A659F63-F89A-4286-A144-22D3F83BF0EE}"/>
    <hyperlink ref="C16" r:id="rId14" xr:uid="{D085DFDB-6E23-43A0-A182-FE5DCA1056B5}"/>
    <hyperlink ref="C19" r:id="rId15" xr:uid="{ADE1B207-DE9C-4929-9A76-CACF772EE07E}"/>
  </hyperlinks>
  <pageMargins left="0.7" right="0.7" top="0.75" bottom="0.75" header="0.3" footer="0.3"/>
  <pageSetup orientation="portrait" horizontalDpi="4294967295" verticalDpi="4294967295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Agencies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Amy, Human Resources</dc:creator>
  <cp:lastModifiedBy>MZamora, HRS</cp:lastModifiedBy>
  <cp:lastPrinted>2022-09-01T23:52:12Z</cp:lastPrinted>
  <dcterms:created xsi:type="dcterms:W3CDTF">2022-05-18T16:52:17Z</dcterms:created>
  <dcterms:modified xsi:type="dcterms:W3CDTF">2022-09-01T23:52:25Z</dcterms:modified>
</cp:coreProperties>
</file>